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vukovic\Documents\FY18\2016_platform\OilGas\"/>
    </mc:Choice>
  </mc:AlternateContent>
  <bookViews>
    <workbookView xWindow="0" yWindow="0" windowWidth="18135" windowHeight="720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 l="1"/>
  <c r="F36" i="1"/>
  <c r="I14" i="1"/>
  <c r="I15" i="1"/>
  <c r="I16" i="1"/>
  <c r="I17" i="1"/>
  <c r="I18" i="1"/>
  <c r="I19" i="1"/>
  <c r="I20" i="1"/>
  <c r="I21" i="1"/>
  <c r="I22" i="1"/>
  <c r="I23" i="1"/>
  <c r="I24" i="1"/>
  <c r="I25" i="1"/>
  <c r="I36" i="1" s="1"/>
  <c r="I26" i="1"/>
  <c r="I27" i="1"/>
  <c r="I28" i="1"/>
  <c r="I29" i="1"/>
  <c r="I30" i="1"/>
  <c r="I31" i="1"/>
  <c r="I32" i="1"/>
  <c r="I33" i="1"/>
  <c r="I34" i="1"/>
  <c r="I35" i="1"/>
  <c r="I3" i="1"/>
  <c r="I4" i="1"/>
  <c r="I5" i="1"/>
  <c r="I6" i="1"/>
  <c r="I7" i="1"/>
  <c r="I8" i="1"/>
  <c r="I9" i="1"/>
  <c r="I10" i="1"/>
  <c r="I11" i="1"/>
  <c r="I12" i="1"/>
  <c r="I13" i="1"/>
  <c r="I2" i="1"/>
</calcChain>
</file>

<file path=xl/sharedStrings.xml><?xml version="1.0" encoding="utf-8"?>
<sst xmlns="http://schemas.openxmlformats.org/spreadsheetml/2006/main" count="112" uniqueCount="38">
  <si>
    <t>state</t>
  </si>
  <si>
    <t>statefips</t>
  </si>
  <si>
    <t>scc</t>
  </si>
  <si>
    <t>scc_description</t>
  </si>
  <si>
    <t>poll</t>
  </si>
  <si>
    <t>2014NEIv1_ann</t>
  </si>
  <si>
    <t>2014NEIv2_ann</t>
  </si>
  <si>
    <t>Colorado</t>
  </si>
  <si>
    <t>Industrial Processes; Oil and Gas Exploration and Production; On-Shore Gas Production; Gas Well Dehydrators</t>
  </si>
  <si>
    <t>NOX</t>
  </si>
  <si>
    <t>Industrial Processes; Oil and Gas Exploration and Production; Coal Bed Methane Natural Gas; Dehydrators</t>
  </si>
  <si>
    <t>Oklahoma</t>
  </si>
  <si>
    <t>Kansas</t>
  </si>
  <si>
    <t>Kentucky</t>
  </si>
  <si>
    <t>Louisiana</t>
  </si>
  <si>
    <t>Michigan</t>
  </si>
  <si>
    <t>Virginia</t>
  </si>
  <si>
    <t>Alabama</t>
  </si>
  <si>
    <t>West Virginia</t>
  </si>
  <si>
    <t>Indiana</t>
  </si>
  <si>
    <t>Arkansas</t>
  </si>
  <si>
    <t>Texas</t>
  </si>
  <si>
    <t>Pennsylvania</t>
  </si>
  <si>
    <t>Tennessee</t>
  </si>
  <si>
    <t>Utah</t>
  </si>
  <si>
    <t>Wyoming</t>
  </si>
  <si>
    <t>Industrial Processes;Oil and Gas Exploration and Production;On-Shore Gas Production - Unconventional;Gas Well Dehydrators</t>
  </si>
  <si>
    <t>New Mexico</t>
  </si>
  <si>
    <t>Ohio</t>
  </si>
  <si>
    <t>New York</t>
  </si>
  <si>
    <t>Alaska</t>
  </si>
  <si>
    <t>Montana</t>
  </si>
  <si>
    <t>Oregon</t>
  </si>
  <si>
    <t>Missouri</t>
  </si>
  <si>
    <t>North Dakota</t>
  </si>
  <si>
    <t>Theoretical 2023 projection factor</t>
  </si>
  <si>
    <t>Theoretical 2023 emissions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</si>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</sst>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1" fillId="0" borderId="0" xfId="0" applyFont="1"/>
    <xf numFmtId="164" fontId="1" fillId="0" borderId="0" xfId="0" applyNumberFormat="1" applyFont="1"/>
    <xf numFmtId="0" fontId="0" fillId="2" borderId="0" xfId="0" applyFill="1"/>
    <xf numFmtId="164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workbookViewId="0">
      <selection activeCell="C1" sqref="C1"/>
    </sheetView>
  </sheetViews>
  <sheetFormatPr defaultRowHeight="15" x14ac:dyDescent="0.25"/>
  <cols>
    <col min="1" max="1" width="15.85546875" customWidth="1"/>
    <col min="3" max="3" width="18.42578125" customWidth="1"/>
    <col min="6" max="6" width="16.140625" style="1" customWidth="1"/>
    <col min="7" max="7" width="14.5703125" style="1" customWidth="1"/>
    <col min="8" max="8" width="15.5703125" customWidth="1"/>
    <col min="9" max="9" width="12.28515625" customWidth="1"/>
  </cols>
  <sheetData>
    <row r="1" spans="1:9" s="2" customFormat="1" ht="60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2" t="s">
        <v>35</v>
      </c>
      <c r="I1" s="2" t="s">
        <v>36</v>
      </c>
    </row>
    <row r="2" spans="1:9" x14ac:dyDescent="0.25">
      <c r="A2" s="6" t="s">
        <v>7</v>
      </c>
      <c r="B2" s="6">
        <v>8</v>
      </c>
      <c r="C2" s="6">
        <v>2310021400</v>
      </c>
      <c r="D2" s="6" t="s">
        <v>8</v>
      </c>
      <c r="E2" s="6" t="s">
        <v>9</v>
      </c>
      <c r="F2" s="7">
        <v>1745.7100064000001</v>
      </c>
      <c r="G2" s="7" t="e">
        <v>#N/A</v>
      </c>
      <c r="H2" s="6">
        <v>1.1000000000000001</v>
      </c>
      <c r="I2" s="7" t="e">
        <f>G2*H2</f>
        <v>#N/A</v>
      </c>
    </row>
    <row r="3" spans="1:9" x14ac:dyDescent="0.25">
      <c r="A3" s="6" t="s">
        <v>7</v>
      </c>
      <c r="B3" s="6">
        <v>8</v>
      </c>
      <c r="C3" s="6">
        <v>2310023400</v>
      </c>
      <c r="D3" s="6" t="s">
        <v>10</v>
      </c>
      <c r="E3" s="6" t="s">
        <v>9</v>
      </c>
      <c r="F3" s="7">
        <v>597.99309940000001</v>
      </c>
      <c r="G3" s="7" t="e">
        <v>#N/A</v>
      </c>
      <c r="H3" s="6">
        <v>1.1000000000000001</v>
      </c>
      <c r="I3" s="7" t="e">
        <f t="shared" ref="I3:I35" si="0">G3*H3</f>
        <v>#N/A</v>
      </c>
    </row>
    <row r="4" spans="1:9" x14ac:dyDescent="0.25">
      <c r="A4" t="s">
        <v>11</v>
      </c>
      <c r="B4">
        <v>40</v>
      </c>
      <c r="C4">
        <v>2310021400</v>
      </c>
      <c r="D4" t="s">
        <v>8</v>
      </c>
      <c r="E4" t="s">
        <v>9</v>
      </c>
      <c r="F4" s="1">
        <v>3745.5248759999999</v>
      </c>
      <c r="G4" s="1">
        <v>3692.9223399999901</v>
      </c>
      <c r="H4">
        <v>1.08</v>
      </c>
      <c r="I4" s="1">
        <f t="shared" si="0"/>
        <v>3988.3561271999897</v>
      </c>
    </row>
    <row r="5" spans="1:9" x14ac:dyDescent="0.25">
      <c r="A5" t="s">
        <v>12</v>
      </c>
      <c r="B5">
        <v>20</v>
      </c>
      <c r="C5">
        <v>2310021400</v>
      </c>
      <c r="D5" t="s">
        <v>8</v>
      </c>
      <c r="E5" t="s">
        <v>9</v>
      </c>
      <c r="F5" s="1">
        <v>2239.089958</v>
      </c>
      <c r="G5" s="1">
        <v>2239.089958</v>
      </c>
      <c r="H5">
        <v>1.08</v>
      </c>
      <c r="I5" s="1">
        <f t="shared" si="0"/>
        <v>2418.21715464</v>
      </c>
    </row>
    <row r="6" spans="1:9" x14ac:dyDescent="0.25">
      <c r="A6" t="s">
        <v>13</v>
      </c>
      <c r="B6">
        <v>21</v>
      </c>
      <c r="C6">
        <v>2310021400</v>
      </c>
      <c r="D6" t="s">
        <v>8</v>
      </c>
      <c r="E6" t="s">
        <v>9</v>
      </c>
      <c r="F6" s="1">
        <v>1740.35057599999</v>
      </c>
      <c r="G6" s="1">
        <v>1740.35057599999</v>
      </c>
      <c r="H6">
        <v>1.1200000000000001</v>
      </c>
      <c r="I6" s="1">
        <f t="shared" si="0"/>
        <v>1949.192645119989</v>
      </c>
    </row>
    <row r="7" spans="1:9" x14ac:dyDescent="0.25">
      <c r="A7" t="s">
        <v>14</v>
      </c>
      <c r="B7">
        <v>22</v>
      </c>
      <c r="C7">
        <v>2310021400</v>
      </c>
      <c r="D7" t="s">
        <v>8</v>
      </c>
      <c r="E7" t="s">
        <v>9</v>
      </c>
      <c r="F7" s="1">
        <v>1717.622881</v>
      </c>
      <c r="G7" s="1">
        <v>1718.165305</v>
      </c>
      <c r="H7">
        <v>1.08</v>
      </c>
      <c r="I7" s="1">
        <f t="shared" si="0"/>
        <v>1855.6185294000002</v>
      </c>
    </row>
    <row r="8" spans="1:9" x14ac:dyDescent="0.25">
      <c r="A8" t="s">
        <v>15</v>
      </c>
      <c r="B8">
        <v>26</v>
      </c>
      <c r="C8">
        <v>2310021400</v>
      </c>
      <c r="D8" t="s">
        <v>8</v>
      </c>
      <c r="E8" t="s">
        <v>9</v>
      </c>
      <c r="F8" s="1">
        <v>1170.8719813</v>
      </c>
      <c r="G8" s="1">
        <v>1170.87198129999</v>
      </c>
      <c r="H8">
        <v>1.05</v>
      </c>
      <c r="I8" s="1">
        <f t="shared" si="0"/>
        <v>1229.4155803649896</v>
      </c>
    </row>
    <row r="9" spans="1:9" x14ac:dyDescent="0.25">
      <c r="A9" t="s">
        <v>16</v>
      </c>
      <c r="B9">
        <v>51</v>
      </c>
      <c r="C9">
        <v>2310023400</v>
      </c>
      <c r="D9" t="s">
        <v>10</v>
      </c>
      <c r="E9" t="s">
        <v>9</v>
      </c>
      <c r="F9" s="1">
        <v>459.88949999999897</v>
      </c>
      <c r="G9" s="1">
        <v>671.33209999999895</v>
      </c>
      <c r="H9">
        <v>1.08</v>
      </c>
      <c r="I9" s="1">
        <f t="shared" si="0"/>
        <v>725.03866799999889</v>
      </c>
    </row>
    <row r="10" spans="1:9" x14ac:dyDescent="0.25">
      <c r="A10" t="s">
        <v>12</v>
      </c>
      <c r="B10">
        <v>20</v>
      </c>
      <c r="C10">
        <v>2310023400</v>
      </c>
      <c r="D10" t="s">
        <v>10</v>
      </c>
      <c r="E10" t="s">
        <v>9</v>
      </c>
      <c r="F10" s="1">
        <v>668.21425999999997</v>
      </c>
      <c r="G10" s="1">
        <v>668.21425999999894</v>
      </c>
      <c r="H10">
        <v>1.08</v>
      </c>
      <c r="I10" s="1">
        <f t="shared" si="0"/>
        <v>721.67140079999888</v>
      </c>
    </row>
    <row r="11" spans="1:9" x14ac:dyDescent="0.25">
      <c r="A11" t="s">
        <v>17</v>
      </c>
      <c r="B11">
        <v>1</v>
      </c>
      <c r="C11">
        <v>2310023400</v>
      </c>
      <c r="D11" t="s">
        <v>10</v>
      </c>
      <c r="E11" t="s">
        <v>9</v>
      </c>
      <c r="F11" s="1">
        <v>648.71511899999996</v>
      </c>
      <c r="G11" s="1">
        <v>645.00352899999996</v>
      </c>
      <c r="H11">
        <v>1.05</v>
      </c>
      <c r="I11" s="1">
        <f t="shared" si="0"/>
        <v>677.25370544999998</v>
      </c>
    </row>
    <row r="12" spans="1:9" x14ac:dyDescent="0.25">
      <c r="A12" t="s">
        <v>18</v>
      </c>
      <c r="B12">
        <v>54</v>
      </c>
      <c r="C12">
        <v>2310021400</v>
      </c>
      <c r="D12" t="s">
        <v>8</v>
      </c>
      <c r="E12" t="s">
        <v>9</v>
      </c>
      <c r="F12" s="1">
        <v>944.46908659999895</v>
      </c>
      <c r="G12" s="1">
        <v>593.97975539999902</v>
      </c>
      <c r="H12">
        <v>1.2</v>
      </c>
      <c r="I12" s="1">
        <f t="shared" si="0"/>
        <v>712.7757064799988</v>
      </c>
    </row>
    <row r="13" spans="1:9" x14ac:dyDescent="0.25">
      <c r="A13" t="s">
        <v>11</v>
      </c>
      <c r="B13">
        <v>40</v>
      </c>
      <c r="C13">
        <v>2310023400</v>
      </c>
      <c r="D13" t="s">
        <v>10</v>
      </c>
      <c r="E13" t="s">
        <v>9</v>
      </c>
      <c r="F13" s="1">
        <v>593.5610537</v>
      </c>
      <c r="G13" s="1">
        <v>398.66604069999897</v>
      </c>
      <c r="H13">
        <v>1.08</v>
      </c>
      <c r="I13" s="1">
        <f t="shared" si="0"/>
        <v>430.55932395599893</v>
      </c>
    </row>
    <row r="14" spans="1:9" x14ac:dyDescent="0.25">
      <c r="A14" t="s">
        <v>19</v>
      </c>
      <c r="B14">
        <v>18</v>
      </c>
      <c r="C14">
        <v>2310021400</v>
      </c>
      <c r="D14" t="s">
        <v>8</v>
      </c>
      <c r="E14" t="s">
        <v>9</v>
      </c>
      <c r="F14" s="1">
        <v>383.71786200000003</v>
      </c>
      <c r="G14" s="1">
        <v>383.717861999999</v>
      </c>
      <c r="H14">
        <v>1.05</v>
      </c>
      <c r="I14" s="1">
        <f t="shared" si="0"/>
        <v>402.90375509999899</v>
      </c>
    </row>
    <row r="15" spans="1:9" x14ac:dyDescent="0.25">
      <c r="A15" t="s">
        <v>20</v>
      </c>
      <c r="B15">
        <v>5</v>
      </c>
      <c r="C15">
        <v>2310021400</v>
      </c>
      <c r="D15" t="s">
        <v>8</v>
      </c>
      <c r="E15" t="s">
        <v>9</v>
      </c>
      <c r="F15" s="1">
        <v>1868.2360957999999</v>
      </c>
      <c r="G15" s="1">
        <v>224.292541499999</v>
      </c>
      <c r="H15">
        <v>1.05</v>
      </c>
      <c r="I15" s="1">
        <f t="shared" si="0"/>
        <v>235.50716857499896</v>
      </c>
    </row>
    <row r="16" spans="1:9" x14ac:dyDescent="0.25">
      <c r="A16" t="s">
        <v>16</v>
      </c>
      <c r="B16">
        <v>51</v>
      </c>
      <c r="C16">
        <v>2310021400</v>
      </c>
      <c r="D16" t="s">
        <v>8</v>
      </c>
      <c r="E16" t="s">
        <v>9</v>
      </c>
      <c r="F16" s="1">
        <v>254.12743799999899</v>
      </c>
      <c r="G16" s="1">
        <v>221.07126</v>
      </c>
      <c r="H16">
        <v>1.08</v>
      </c>
      <c r="I16" s="1">
        <f t="shared" si="0"/>
        <v>238.7569608</v>
      </c>
    </row>
    <row r="17" spans="1:9" x14ac:dyDescent="0.25">
      <c r="A17" t="s">
        <v>21</v>
      </c>
      <c r="B17">
        <v>48</v>
      </c>
      <c r="C17">
        <v>2310021400</v>
      </c>
      <c r="D17" t="s">
        <v>8</v>
      </c>
      <c r="E17" t="s">
        <v>9</v>
      </c>
      <c r="F17" s="1">
        <v>198.18</v>
      </c>
      <c r="G17" s="1">
        <v>198.18</v>
      </c>
      <c r="H17">
        <v>1.08</v>
      </c>
      <c r="I17" s="1">
        <f t="shared" si="0"/>
        <v>214.03440000000003</v>
      </c>
    </row>
    <row r="18" spans="1:9" x14ac:dyDescent="0.25">
      <c r="A18" s="6" t="s">
        <v>22</v>
      </c>
      <c r="B18" s="6">
        <v>42</v>
      </c>
      <c r="C18" s="6">
        <v>2310021400</v>
      </c>
      <c r="D18" s="6" t="s">
        <v>8</v>
      </c>
      <c r="E18" s="6" t="s">
        <v>9</v>
      </c>
      <c r="F18" s="7">
        <v>6405.8474759999999</v>
      </c>
      <c r="G18" s="7">
        <v>178.504109</v>
      </c>
      <c r="H18" s="6">
        <v>1.3</v>
      </c>
      <c r="I18" s="7">
        <f t="shared" si="0"/>
        <v>232.05534170000001</v>
      </c>
    </row>
    <row r="19" spans="1:9" x14ac:dyDescent="0.25">
      <c r="A19" t="s">
        <v>23</v>
      </c>
      <c r="B19">
        <v>47</v>
      </c>
      <c r="C19">
        <v>2310021400</v>
      </c>
      <c r="D19" t="s">
        <v>8</v>
      </c>
      <c r="E19" t="s">
        <v>9</v>
      </c>
      <c r="F19" s="1">
        <v>116.682930999999</v>
      </c>
      <c r="G19" s="1">
        <v>116.682930999999</v>
      </c>
      <c r="H19">
        <v>1.08</v>
      </c>
      <c r="I19" s="1">
        <f t="shared" si="0"/>
        <v>126.01756547999894</v>
      </c>
    </row>
    <row r="20" spans="1:9" x14ac:dyDescent="0.25">
      <c r="A20" t="s">
        <v>24</v>
      </c>
      <c r="B20">
        <v>49</v>
      </c>
      <c r="C20">
        <v>2310023400</v>
      </c>
      <c r="D20" t="s">
        <v>10</v>
      </c>
      <c r="E20" t="s">
        <v>9</v>
      </c>
      <c r="F20" s="1">
        <v>106.824086999999</v>
      </c>
      <c r="G20" s="1">
        <v>94.877299999999906</v>
      </c>
      <c r="H20">
        <v>1.08</v>
      </c>
      <c r="I20" s="1">
        <f t="shared" si="0"/>
        <v>102.4674839999999</v>
      </c>
    </row>
    <row r="21" spans="1:9" x14ac:dyDescent="0.25">
      <c r="A21" t="s">
        <v>25</v>
      </c>
      <c r="B21">
        <v>56</v>
      </c>
      <c r="C21">
        <v>2310021400</v>
      </c>
      <c r="D21" t="s">
        <v>8</v>
      </c>
      <c r="E21" t="s">
        <v>9</v>
      </c>
      <c r="F21" s="1">
        <v>179.33543466200001</v>
      </c>
      <c r="G21" s="1">
        <v>76.622387401999902</v>
      </c>
      <c r="H21">
        <v>1.08</v>
      </c>
      <c r="I21" s="1">
        <f t="shared" si="0"/>
        <v>82.752178394159898</v>
      </c>
    </row>
    <row r="22" spans="1:9" x14ac:dyDescent="0.25">
      <c r="A22" t="s">
        <v>22</v>
      </c>
      <c r="B22">
        <v>42</v>
      </c>
      <c r="C22">
        <v>2310421400</v>
      </c>
      <c r="D22" t="s">
        <v>26</v>
      </c>
      <c r="E22" t="s">
        <v>9</v>
      </c>
      <c r="F22" s="1">
        <v>66.211299999999895</v>
      </c>
      <c r="G22" s="1">
        <v>66.211299999999994</v>
      </c>
      <c r="H22">
        <v>1.3</v>
      </c>
      <c r="I22" s="1">
        <f t="shared" si="0"/>
        <v>86.07468999999999</v>
      </c>
    </row>
    <row r="23" spans="1:9" x14ac:dyDescent="0.25">
      <c r="A23" t="s">
        <v>27</v>
      </c>
      <c r="B23">
        <v>35</v>
      </c>
      <c r="C23">
        <v>2310021400</v>
      </c>
      <c r="D23" t="s">
        <v>8</v>
      </c>
      <c r="E23" t="s">
        <v>9</v>
      </c>
      <c r="F23" s="1">
        <v>763.98685848089895</v>
      </c>
      <c r="G23" s="1">
        <v>56.998863720899898</v>
      </c>
      <c r="H23">
        <v>1.05</v>
      </c>
      <c r="I23" s="1">
        <f t="shared" si="0"/>
        <v>59.848806906944894</v>
      </c>
    </row>
    <row r="24" spans="1:9" x14ac:dyDescent="0.25">
      <c r="A24" t="s">
        <v>24</v>
      </c>
      <c r="B24">
        <v>49</v>
      </c>
      <c r="C24">
        <v>2310021400</v>
      </c>
      <c r="D24" t="s">
        <v>8</v>
      </c>
      <c r="E24" t="s">
        <v>9</v>
      </c>
      <c r="F24" s="1">
        <v>195.774191782</v>
      </c>
      <c r="G24" s="1">
        <v>39.7907905819999</v>
      </c>
      <c r="H24">
        <v>1.08</v>
      </c>
      <c r="I24" s="1">
        <f t="shared" si="0"/>
        <v>42.974053828559896</v>
      </c>
    </row>
    <row r="25" spans="1:9" x14ac:dyDescent="0.25">
      <c r="A25" t="s">
        <v>28</v>
      </c>
      <c r="B25">
        <v>39</v>
      </c>
      <c r="C25">
        <v>2310021400</v>
      </c>
      <c r="D25" t="s">
        <v>8</v>
      </c>
      <c r="E25" t="s">
        <v>9</v>
      </c>
      <c r="F25" s="1">
        <v>34.5641549999999</v>
      </c>
      <c r="G25" s="1">
        <v>34.5641549999999</v>
      </c>
      <c r="H25">
        <v>2</v>
      </c>
      <c r="I25" s="1">
        <f t="shared" si="0"/>
        <v>69.1283099999998</v>
      </c>
    </row>
    <row r="26" spans="1:9" x14ac:dyDescent="0.25">
      <c r="A26" t="s">
        <v>17</v>
      </c>
      <c r="B26">
        <v>1</v>
      </c>
      <c r="C26">
        <v>2310021400</v>
      </c>
      <c r="D26" t="s">
        <v>8</v>
      </c>
      <c r="E26" t="s">
        <v>9</v>
      </c>
      <c r="F26" s="1">
        <v>29.576691</v>
      </c>
      <c r="G26" s="1">
        <v>30.7365209999999</v>
      </c>
      <c r="H26">
        <v>1.05</v>
      </c>
      <c r="I26" s="1">
        <f t="shared" si="0"/>
        <v>32.273347049999899</v>
      </c>
    </row>
    <row r="27" spans="1:9" x14ac:dyDescent="0.25">
      <c r="A27" t="s">
        <v>29</v>
      </c>
      <c r="B27">
        <v>36</v>
      </c>
      <c r="C27">
        <v>2310021400</v>
      </c>
      <c r="D27" t="s">
        <v>8</v>
      </c>
      <c r="E27" t="s">
        <v>9</v>
      </c>
      <c r="F27" s="1">
        <v>21.177846059999901</v>
      </c>
      <c r="G27" s="1">
        <v>21.17784606</v>
      </c>
      <c r="H27">
        <v>1</v>
      </c>
      <c r="I27" s="1">
        <f t="shared" si="0"/>
        <v>21.17784606</v>
      </c>
    </row>
    <row r="28" spans="1:9" x14ac:dyDescent="0.25">
      <c r="A28" t="s">
        <v>30</v>
      </c>
      <c r="B28">
        <v>2</v>
      </c>
      <c r="C28">
        <v>2310021400</v>
      </c>
      <c r="D28" t="s">
        <v>8</v>
      </c>
      <c r="E28" t="s">
        <v>9</v>
      </c>
      <c r="F28" s="1">
        <v>20.413757999999898</v>
      </c>
      <c r="G28" s="1">
        <v>20.645737999999898</v>
      </c>
      <c r="H28">
        <v>1.1000000000000001</v>
      </c>
      <c r="I28" s="1">
        <f t="shared" si="0"/>
        <v>22.710311799999889</v>
      </c>
    </row>
    <row r="29" spans="1:9" x14ac:dyDescent="0.25">
      <c r="A29" t="s">
        <v>18</v>
      </c>
      <c r="B29">
        <v>54</v>
      </c>
      <c r="C29">
        <v>2310023400</v>
      </c>
      <c r="D29" t="s">
        <v>10</v>
      </c>
      <c r="E29" t="s">
        <v>9</v>
      </c>
      <c r="F29" s="1">
        <v>12.714727399999999</v>
      </c>
      <c r="G29" s="1">
        <v>7.1912034</v>
      </c>
      <c r="H29">
        <v>1.2</v>
      </c>
      <c r="I29" s="1">
        <f t="shared" si="0"/>
        <v>8.629444079999999</v>
      </c>
    </row>
    <row r="30" spans="1:9" x14ac:dyDescent="0.25">
      <c r="A30" t="s">
        <v>31</v>
      </c>
      <c r="B30">
        <v>30</v>
      </c>
      <c r="C30">
        <v>2310021400</v>
      </c>
      <c r="D30" t="s">
        <v>8</v>
      </c>
      <c r="E30" t="s">
        <v>9</v>
      </c>
      <c r="F30" s="1">
        <v>55.764740959999898</v>
      </c>
      <c r="G30" s="1">
        <v>5.6334484078299898</v>
      </c>
      <c r="H30">
        <v>1.05</v>
      </c>
      <c r="I30" s="1">
        <f t="shared" si="0"/>
        <v>5.9151208282214895</v>
      </c>
    </row>
    <row r="31" spans="1:9" x14ac:dyDescent="0.25">
      <c r="A31" t="s">
        <v>32</v>
      </c>
      <c r="B31">
        <v>41</v>
      </c>
      <c r="C31">
        <v>2310021400</v>
      </c>
      <c r="D31" t="s">
        <v>8</v>
      </c>
      <c r="E31" t="s">
        <v>9</v>
      </c>
      <c r="F31" s="1">
        <v>3.2476400000000001</v>
      </c>
      <c r="G31" s="1">
        <v>3.2476400000000001</v>
      </c>
      <c r="H31">
        <v>1</v>
      </c>
      <c r="I31" s="1">
        <f t="shared" si="0"/>
        <v>3.2476400000000001</v>
      </c>
    </row>
    <row r="32" spans="1:9" x14ac:dyDescent="0.25">
      <c r="A32" t="s">
        <v>28</v>
      </c>
      <c r="B32">
        <v>39</v>
      </c>
      <c r="C32">
        <v>2310023400</v>
      </c>
      <c r="D32" t="s">
        <v>10</v>
      </c>
      <c r="E32" t="s">
        <v>9</v>
      </c>
      <c r="F32" s="1">
        <v>0</v>
      </c>
      <c r="G32" s="1">
        <v>1.9717750000000001</v>
      </c>
      <c r="H32">
        <v>2</v>
      </c>
      <c r="I32" s="1">
        <f t="shared" si="0"/>
        <v>3.9435500000000001</v>
      </c>
    </row>
    <row r="33" spans="1:9" x14ac:dyDescent="0.25">
      <c r="A33" t="s">
        <v>20</v>
      </c>
      <c r="B33">
        <v>5</v>
      </c>
      <c r="C33">
        <v>2310023400</v>
      </c>
      <c r="D33" t="s">
        <v>10</v>
      </c>
      <c r="E33" t="s">
        <v>9</v>
      </c>
      <c r="F33" s="1">
        <v>3.5906362000000001</v>
      </c>
      <c r="G33" s="1">
        <v>1.27854829999999</v>
      </c>
      <c r="H33">
        <v>1.05</v>
      </c>
      <c r="I33" s="1">
        <f t="shared" si="0"/>
        <v>1.3424757149999895</v>
      </c>
    </row>
    <row r="34" spans="1:9" x14ac:dyDescent="0.25">
      <c r="A34" t="s">
        <v>33</v>
      </c>
      <c r="B34">
        <v>29</v>
      </c>
      <c r="C34">
        <v>2310021400</v>
      </c>
      <c r="D34" t="s">
        <v>8</v>
      </c>
      <c r="E34" t="s">
        <v>9</v>
      </c>
      <c r="F34" s="1">
        <v>1.13792</v>
      </c>
      <c r="G34" s="1">
        <v>1.13792</v>
      </c>
      <c r="H34">
        <v>1</v>
      </c>
      <c r="I34" s="1">
        <f t="shared" si="0"/>
        <v>1.13792</v>
      </c>
    </row>
    <row r="35" spans="1:9" x14ac:dyDescent="0.25">
      <c r="A35" t="s">
        <v>34</v>
      </c>
      <c r="B35">
        <v>38</v>
      </c>
      <c r="C35">
        <v>2310021400</v>
      </c>
      <c r="D35" t="s">
        <v>8</v>
      </c>
      <c r="E35" t="s">
        <v>9</v>
      </c>
      <c r="F35" s="1">
        <v>696.16626599999995</v>
      </c>
      <c r="G35" s="1">
        <v>0.69627856600000004</v>
      </c>
      <c r="H35">
        <v>1.1000000000000001</v>
      </c>
      <c r="I35" s="1">
        <f t="shared" si="0"/>
        <v>0.76590642260000008</v>
      </c>
    </row>
    <row r="36" spans="1:9" s="4" customFormat="1" x14ac:dyDescent="0.25">
      <c r="A36" s="4" t="s">
        <v>37</v>
      </c>
      <c r="F36" s="5">
        <f>SUM(F2:F35)</f>
        <v>27689.290452744877</v>
      </c>
      <c r="G36" s="5">
        <f>SUM(G4:G35)</f>
        <v>15323.826264338695</v>
      </c>
      <c r="H36" s="5"/>
      <c r="I36" s="5">
        <f t="shared" ref="H36:I36" si="1">SUM(I4:I35)</f>
        <v>16701.763118151448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Vukovich, Jeffrey</dc:creator>
  <cp:lastModifiedBy>Vukovich, Jeffrey</cp:lastModifiedBy>
  <dcterms:created xsi:type="dcterms:W3CDTF">2018-04-09T15:07:25Z</dcterms:created>
  <dcterms:modified xsi:type="dcterms:W3CDTF">2018-04-09T15:24:28Z</dcterms:modified>
</cp:coreProperties>
</file>